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<sst xmlns="http://schemas.openxmlformats.org/spreadsheetml/2006/main" count="67" uniqueCount="21">
  <si>
    <t>Sun</t>
  </si>
  <si>
    <t>Mercury</t>
  </si>
  <si>
    <t>Uranus</t>
  </si>
  <si>
    <t>Neptune</t>
  </si>
  <si>
    <t>Pluto</t>
  </si>
  <si>
    <t xml:space="preserve">Saturn </t>
  </si>
  <si>
    <t>Jupiter</t>
  </si>
  <si>
    <t>Mars</t>
  </si>
  <si>
    <t>Earth</t>
  </si>
  <si>
    <t>Venus</t>
  </si>
  <si>
    <t>(ft)</t>
  </si>
  <si>
    <t>Distance</t>
  </si>
  <si>
    <t>from Sun</t>
  </si>
  <si>
    <t>Diameter</t>
  </si>
  <si>
    <t>of Sun</t>
  </si>
  <si>
    <t>(in)</t>
  </si>
  <si>
    <t>(cm)</t>
  </si>
  <si>
    <t>(m)</t>
  </si>
  <si>
    <t>Distance from Sun (in feet) based on Suns diameter (in inches)</t>
  </si>
  <si>
    <t>Distance from Sun (in meters) based on Suns diameter (in centimeters)</t>
  </si>
  <si>
    <t>(mine)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</si>
</sst>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</numFmts>
  <fonts count="3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0" fillId="0" borderId="21" xfId="0" applyNumberFormat="1" applyBorder="1" applyAlignment="1">
      <alignment/>
    </xf>
    <xf numFmtId="0" fontId="0" fillId="0" borderId="22" xfId="0" applyBorder="1" applyAlignment="1">
      <alignment horizontal="center"/>
    </xf>
    <xf numFmtId="168" fontId="0" fillId="0" borderId="23" xfId="0" applyNumberFormat="1" applyBorder="1" applyAlignment="1">
      <alignment/>
    </xf>
    <xf numFmtId="168" fontId="0" fillId="0" borderId="24" xfId="0" applyNumberFormat="1" applyBorder="1" applyAlignment="1">
      <alignment/>
    </xf>
    <xf numFmtId="0" fontId="0" fillId="0" borderId="25" xfId="0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26" xfId="0" applyNumberFormat="1" applyBorder="1" applyAlignment="1">
      <alignment/>
    </xf>
    <xf numFmtId="170" fontId="0" fillId="0" borderId="11" xfId="0" applyNumberFormat="1" applyBorder="1" applyAlignment="1">
      <alignment horizontal="center"/>
    </xf>
    <xf numFmtId="0" fontId="0" fillId="0" borderId="17" xfId="0" applyFill="1" applyBorder="1" applyAlignment="1">
      <alignment/>
    </xf>
    <xf numFmtId="2" fontId="0" fillId="0" borderId="10" xfId="0" applyNumberFormat="1" applyBorder="1" applyAlignment="1">
      <alignment/>
    </xf>
    <xf numFmtId="1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8" fontId="0" fillId="0" borderId="1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7" xfId="0" applyNumberFormat="1" applyBorder="1" applyAlignment="1">
      <alignment/>
    </xf>
    <xf numFmtId="170" fontId="0" fillId="0" borderId="13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8" xfId="0" applyFill="1" applyBorder="1" applyAlignment="1">
      <alignment/>
    </xf>
    <xf numFmtId="2" fontId="0" fillId="0" borderId="29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1" fontId="0" fillId="0" borderId="17" xfId="0" applyNumberFormat="1" applyFill="1" applyBorder="1" applyAlignment="1">
      <alignment/>
    </xf>
    <xf numFmtId="1" fontId="0" fillId="0" borderId="28" xfId="0" applyNumberFormat="1" applyFill="1" applyBorder="1" applyAlignment="1">
      <alignment/>
    </xf>
    <xf numFmtId="168" fontId="0" fillId="0" borderId="19" xfId="0" applyNumberFormat="1" applyBorder="1" applyAlignment="1">
      <alignment/>
    </xf>
    <xf numFmtId="168" fontId="0" fillId="0" borderId="20" xfId="0" applyNumberFormat="1" applyBorder="1" applyAlignment="1">
      <alignment/>
    </xf>
    <xf numFmtId="168" fontId="0" fillId="0" borderId="21" xfId="0" applyNumberFormat="1" applyBorder="1" applyAlignment="1">
      <alignment/>
    </xf>
    <xf numFmtId="168" fontId="0" fillId="0" borderId="30" xfId="0" applyNumberFormat="1" applyBorder="1" applyAlignment="1">
      <alignment/>
    </xf>
    <xf numFmtId="0" fontId="0" fillId="0" borderId="3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6">
      <selection activeCell="E25" sqref="E25"/>
    </sheetView>
  </sheetViews>
  <sheetFormatPr defaultColWidth="9.140625" defaultRowHeight="12.75"/>
  <cols>
    <col min="1" max="1" width="11.421875" style="0" customWidth="1"/>
    <col min="2" max="7" width="11.7109375" style="0" customWidth="1"/>
    <col min="8" max="8" width="11.7109375" style="3" customWidth="1"/>
    <col min="9" max="10" width="11.7109375" style="0" customWidth="1"/>
    <col min="11" max="13" width="7.7109375" style="0" customWidth="1"/>
  </cols>
  <sheetData>
    <row r="1" spans="2:11" ht="12.75">
      <c r="B1" t="s">
        <v>18</v>
      </c>
      <c r="K1" s="29"/>
    </row>
    <row r="2" spans="11:13" ht="13.5" thickBot="1">
      <c r="K2" s="29"/>
      <c r="L2" s="29"/>
      <c r="M2" s="29"/>
    </row>
    <row r="3" spans="1:13" ht="13.5" thickTop="1">
      <c r="A3" s="7" t="s">
        <v>13</v>
      </c>
      <c r="B3" s="8">
        <v>45.9</v>
      </c>
      <c r="C3" s="8">
        <v>48</v>
      </c>
      <c r="D3" s="8">
        <v>36</v>
      </c>
      <c r="E3" s="8">
        <v>24</v>
      </c>
      <c r="F3" s="8">
        <v>12</v>
      </c>
      <c r="G3" s="8">
        <v>6</v>
      </c>
      <c r="H3" s="22">
        <v>4</v>
      </c>
      <c r="I3" s="7">
        <v>3.15</v>
      </c>
      <c r="J3" s="9">
        <v>0.39</v>
      </c>
      <c r="K3" s="30"/>
      <c r="L3" s="30"/>
      <c r="M3" s="30"/>
    </row>
    <row r="4" spans="1:14" ht="13.5" thickBot="1">
      <c r="A4" s="10" t="s">
        <v>14</v>
      </c>
      <c r="B4" s="11" t="s">
        <v>15</v>
      </c>
      <c r="C4" s="11" t="s">
        <v>15</v>
      </c>
      <c r="D4" s="11" t="s">
        <v>15</v>
      </c>
      <c r="E4" s="11" t="s">
        <v>15</v>
      </c>
      <c r="F4" s="11" t="s">
        <v>15</v>
      </c>
      <c r="G4" s="11" t="s">
        <v>15</v>
      </c>
      <c r="H4" s="18" t="s">
        <v>15</v>
      </c>
      <c r="I4" s="18" t="s">
        <v>15</v>
      </c>
      <c r="J4" s="12" t="s">
        <v>15</v>
      </c>
      <c r="K4" s="30"/>
      <c r="L4" s="30"/>
      <c r="M4" s="30"/>
      <c r="N4" s="5"/>
    </row>
    <row r="5" spans="1:13" ht="13.5" thickTop="1">
      <c r="A5" s="7" t="s">
        <v>11</v>
      </c>
      <c r="B5" s="8"/>
      <c r="C5" s="8"/>
      <c r="D5" s="8"/>
      <c r="E5" s="8"/>
      <c r="F5" s="8"/>
      <c r="G5" s="8"/>
      <c r="H5" s="22"/>
      <c r="I5" s="24"/>
      <c r="J5" s="34"/>
      <c r="K5" s="30"/>
      <c r="L5" s="30"/>
      <c r="M5" s="30"/>
    </row>
    <row r="6" spans="1:13" ht="13.5" thickBot="1">
      <c r="A6" s="10" t="s">
        <v>12</v>
      </c>
      <c r="B6" s="11" t="s">
        <v>10</v>
      </c>
      <c r="C6" s="11" t="s">
        <v>10</v>
      </c>
      <c r="D6" s="11" t="s">
        <v>10</v>
      </c>
      <c r="E6" s="11" t="s">
        <v>10</v>
      </c>
      <c r="F6" s="11" t="s">
        <v>10</v>
      </c>
      <c r="G6" s="11" t="s">
        <v>10</v>
      </c>
      <c r="H6" s="18" t="s">
        <v>10</v>
      </c>
      <c r="I6" s="10" t="s">
        <v>10</v>
      </c>
      <c r="J6" s="12" t="s">
        <v>10</v>
      </c>
      <c r="K6" s="5"/>
      <c r="L6" s="5"/>
      <c r="M6" s="5"/>
    </row>
    <row r="7" spans="1:15" ht="13.5" thickTop="1">
      <c r="A7" s="13" t="s">
        <v>0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23">
        <v>0</v>
      </c>
      <c r="I7" s="25">
        <v>0</v>
      </c>
      <c r="J7" s="36">
        <v>0</v>
      </c>
      <c r="K7" s="27"/>
      <c r="L7" s="27"/>
      <c r="M7" s="27"/>
      <c r="N7" s="4"/>
      <c r="O7" s="4"/>
    </row>
    <row r="8" spans="1:15" ht="12.75">
      <c r="A8" s="15" t="s">
        <v>1</v>
      </c>
      <c r="B8" s="6">
        <v>161</v>
      </c>
      <c r="C8" s="6">
        <f>F8*4</f>
        <v>168</v>
      </c>
      <c r="D8" s="6">
        <f>F8*3</f>
        <v>126</v>
      </c>
      <c r="E8" s="6">
        <f>F8*2</f>
        <v>84</v>
      </c>
      <c r="F8" s="6">
        <v>42</v>
      </c>
      <c r="G8" s="31">
        <f>F8/2</f>
        <v>21</v>
      </c>
      <c r="H8" s="19">
        <f>F8/3</f>
        <v>14</v>
      </c>
      <c r="I8" s="44">
        <v>11</v>
      </c>
      <c r="J8" s="37">
        <f>I8/8</f>
        <v>1.375</v>
      </c>
      <c r="K8" s="28"/>
      <c r="L8" s="28"/>
      <c r="M8" s="28"/>
      <c r="N8" s="4"/>
      <c r="O8" s="4"/>
    </row>
    <row r="9" spans="1:15" ht="12.75">
      <c r="A9" s="15" t="s">
        <v>9</v>
      </c>
      <c r="B9" s="6">
        <v>298</v>
      </c>
      <c r="C9" s="6">
        <f aca="true" t="shared" si="0" ref="C9:C16">F9*4</f>
        <v>312</v>
      </c>
      <c r="D9" s="6">
        <f aca="true" t="shared" si="1" ref="D9:D16">F9*3</f>
        <v>234</v>
      </c>
      <c r="E9" s="6">
        <f aca="true" t="shared" si="2" ref="E9:E16">F9*2</f>
        <v>156</v>
      </c>
      <c r="F9" s="6">
        <v>78</v>
      </c>
      <c r="G9" s="31">
        <f aca="true" t="shared" si="3" ref="G9:G16">F9/2</f>
        <v>39</v>
      </c>
      <c r="H9" s="19">
        <f>F9/3</f>
        <v>26</v>
      </c>
      <c r="I9" s="44">
        <v>20.5</v>
      </c>
      <c r="J9" s="37">
        <f aca="true" t="shared" si="4" ref="J9:J16">I9/8</f>
        <v>2.5625</v>
      </c>
      <c r="K9" s="28"/>
      <c r="L9" s="28"/>
      <c r="M9" s="28"/>
      <c r="N9" s="4"/>
      <c r="O9" s="4"/>
    </row>
    <row r="10" spans="1:15" ht="12.75">
      <c r="A10" s="15" t="s">
        <v>8</v>
      </c>
      <c r="B10" s="6">
        <v>413</v>
      </c>
      <c r="C10" s="6">
        <f t="shared" si="0"/>
        <v>432</v>
      </c>
      <c r="D10" s="6">
        <f t="shared" si="1"/>
        <v>324</v>
      </c>
      <c r="E10" s="6">
        <f t="shared" si="2"/>
        <v>216</v>
      </c>
      <c r="F10" s="6">
        <v>108</v>
      </c>
      <c r="G10" s="31">
        <f t="shared" si="3"/>
        <v>54</v>
      </c>
      <c r="H10" s="19">
        <f aca="true" t="shared" si="5" ref="H10:H16">F10/3</f>
        <v>36</v>
      </c>
      <c r="I10" s="44">
        <v>28.3</v>
      </c>
      <c r="J10" s="37">
        <f t="shared" si="4"/>
        <v>3.5375</v>
      </c>
      <c r="K10" s="28"/>
      <c r="L10" s="28"/>
      <c r="M10" s="28"/>
      <c r="N10" s="4"/>
      <c r="O10" s="4"/>
    </row>
    <row r="11" spans="1:15" ht="12.75">
      <c r="A11" s="15" t="s">
        <v>7</v>
      </c>
      <c r="B11" s="6">
        <v>627</v>
      </c>
      <c r="C11" s="6">
        <f t="shared" si="0"/>
        <v>656</v>
      </c>
      <c r="D11" s="6">
        <f t="shared" si="1"/>
        <v>492</v>
      </c>
      <c r="E11" s="6">
        <f t="shared" si="2"/>
        <v>328</v>
      </c>
      <c r="F11" s="6">
        <v>164</v>
      </c>
      <c r="G11" s="31">
        <f t="shared" si="3"/>
        <v>82</v>
      </c>
      <c r="H11" s="19">
        <f t="shared" si="5"/>
        <v>54.666666666666664</v>
      </c>
      <c r="I11" s="44">
        <v>43</v>
      </c>
      <c r="J11" s="37">
        <f t="shared" si="4"/>
        <v>5.375</v>
      </c>
      <c r="K11" s="28"/>
      <c r="L11" s="28"/>
      <c r="M11" s="28"/>
      <c r="N11" s="4"/>
      <c r="O11" s="4"/>
    </row>
    <row r="12" spans="1:15" ht="12.75">
      <c r="A12" s="15" t="s">
        <v>6</v>
      </c>
      <c r="B12" s="6">
        <v>2138</v>
      </c>
      <c r="C12" s="6">
        <f t="shared" si="0"/>
        <v>2236</v>
      </c>
      <c r="D12" s="6">
        <f t="shared" si="1"/>
        <v>1677</v>
      </c>
      <c r="E12" s="6">
        <f t="shared" si="2"/>
        <v>1118</v>
      </c>
      <c r="F12" s="6">
        <v>559</v>
      </c>
      <c r="G12" s="31">
        <f t="shared" si="3"/>
        <v>279.5</v>
      </c>
      <c r="H12" s="19">
        <f t="shared" si="5"/>
        <v>186.33333333333334</v>
      </c>
      <c r="I12" s="44">
        <v>147</v>
      </c>
      <c r="J12" s="37">
        <f t="shared" si="4"/>
        <v>18.375</v>
      </c>
      <c r="K12" s="28"/>
      <c r="L12" s="28"/>
      <c r="M12" s="28"/>
      <c r="N12" s="4"/>
      <c r="O12" s="4"/>
    </row>
    <row r="13" spans="1:15" ht="12.75">
      <c r="A13" s="15" t="s">
        <v>5</v>
      </c>
      <c r="B13" s="6">
        <v>3924</v>
      </c>
      <c r="C13" s="6">
        <f t="shared" si="0"/>
        <v>4104</v>
      </c>
      <c r="D13" s="6">
        <f t="shared" si="1"/>
        <v>3078</v>
      </c>
      <c r="E13" s="6">
        <f t="shared" si="2"/>
        <v>2052</v>
      </c>
      <c r="F13" s="6">
        <v>1026</v>
      </c>
      <c r="G13" s="31">
        <f t="shared" si="3"/>
        <v>513</v>
      </c>
      <c r="H13" s="19">
        <f t="shared" si="5"/>
        <v>342</v>
      </c>
      <c r="I13" s="44">
        <v>269</v>
      </c>
      <c r="J13" s="37">
        <f t="shared" si="4"/>
        <v>33.625</v>
      </c>
      <c r="K13" s="28"/>
      <c r="L13" s="28"/>
      <c r="M13" s="28"/>
      <c r="N13" s="4"/>
      <c r="O13" s="4"/>
    </row>
    <row r="14" spans="1:15" ht="12.75">
      <c r="A14" s="15" t="s">
        <v>2</v>
      </c>
      <c r="B14" s="6">
        <v>7899</v>
      </c>
      <c r="C14" s="6">
        <f t="shared" si="0"/>
        <v>8260</v>
      </c>
      <c r="D14" s="6">
        <f t="shared" si="1"/>
        <v>6195</v>
      </c>
      <c r="E14" s="6">
        <f t="shared" si="2"/>
        <v>4130</v>
      </c>
      <c r="F14" s="6">
        <v>2065</v>
      </c>
      <c r="G14" s="31">
        <f t="shared" si="3"/>
        <v>1032.5</v>
      </c>
      <c r="H14" s="19">
        <f t="shared" si="5"/>
        <v>688.3333333333334</v>
      </c>
      <c r="I14" s="44">
        <v>542</v>
      </c>
      <c r="J14" s="37">
        <f t="shared" si="4"/>
        <v>67.75</v>
      </c>
      <c r="K14" s="28"/>
      <c r="L14" s="28"/>
      <c r="M14" s="28"/>
      <c r="N14" s="4"/>
      <c r="O14" s="4"/>
    </row>
    <row r="15" spans="1:15" ht="12.75">
      <c r="A15" s="15" t="s">
        <v>3</v>
      </c>
      <c r="B15" s="6">
        <v>12366</v>
      </c>
      <c r="C15" s="6">
        <f t="shared" si="0"/>
        <v>12932</v>
      </c>
      <c r="D15" s="6">
        <f t="shared" si="1"/>
        <v>9699</v>
      </c>
      <c r="E15" s="6">
        <f t="shared" si="2"/>
        <v>6466</v>
      </c>
      <c r="F15" s="6">
        <v>3233</v>
      </c>
      <c r="G15" s="31">
        <f t="shared" si="3"/>
        <v>1616.5</v>
      </c>
      <c r="H15" s="19">
        <f t="shared" si="5"/>
        <v>1077.6666666666667</v>
      </c>
      <c r="I15" s="44">
        <v>849</v>
      </c>
      <c r="J15" s="37">
        <f t="shared" si="4"/>
        <v>106.125</v>
      </c>
      <c r="K15" s="28"/>
      <c r="L15" s="28"/>
      <c r="M15" s="28"/>
      <c r="N15" s="4"/>
      <c r="O15" s="4"/>
    </row>
    <row r="16" spans="1:15" ht="13.5" thickBot="1">
      <c r="A16" s="16" t="s">
        <v>4</v>
      </c>
      <c r="B16" s="17">
        <v>16245</v>
      </c>
      <c r="C16" s="17">
        <f t="shared" si="0"/>
        <v>16988</v>
      </c>
      <c r="D16" s="17">
        <f t="shared" si="1"/>
        <v>12741</v>
      </c>
      <c r="E16" s="17">
        <f t="shared" si="2"/>
        <v>8494</v>
      </c>
      <c r="F16" s="17">
        <v>4247</v>
      </c>
      <c r="G16" s="46">
        <f t="shared" si="3"/>
        <v>2123.5</v>
      </c>
      <c r="H16" s="20">
        <f t="shared" si="5"/>
        <v>1415.6666666666667</v>
      </c>
      <c r="I16" s="45">
        <v>1115</v>
      </c>
      <c r="J16" s="33">
        <f t="shared" si="4"/>
        <v>139.375</v>
      </c>
      <c r="K16" s="28"/>
      <c r="L16" s="28"/>
      <c r="M16" s="28"/>
      <c r="N16" s="4"/>
      <c r="O16" s="4"/>
    </row>
    <row r="17" spans="1:15" ht="13.5" thickTop="1">
      <c r="A17" s="35"/>
      <c r="B17" s="27"/>
      <c r="C17" s="29"/>
      <c r="D17" s="29"/>
      <c r="E17" s="29"/>
      <c r="F17" s="27"/>
      <c r="G17" s="27"/>
      <c r="H17" s="27"/>
      <c r="I17" s="29"/>
      <c r="J17" s="47"/>
      <c r="K17" s="28"/>
      <c r="L17" s="28"/>
      <c r="M17" s="28"/>
      <c r="N17" s="4"/>
      <c r="O17" s="4"/>
    </row>
    <row r="18" spans="1:15" ht="12.75">
      <c r="A18" s="35"/>
      <c r="B18" s="27"/>
      <c r="C18" s="29"/>
      <c r="D18" s="29"/>
      <c r="E18" s="29"/>
      <c r="F18" s="27"/>
      <c r="G18" s="27"/>
      <c r="H18" s="27"/>
      <c r="I18" s="29"/>
      <c r="J18" s="47"/>
      <c r="K18" s="28"/>
      <c r="L18" s="28"/>
      <c r="M18" s="28"/>
      <c r="N18" s="4"/>
      <c r="O18" s="4"/>
    </row>
    <row r="19" spans="1:13" ht="12.75">
      <c r="A19" s="1"/>
      <c r="B19" t="s">
        <v>19</v>
      </c>
      <c r="J19" s="48"/>
      <c r="K19" s="29"/>
      <c r="L19" s="29"/>
      <c r="M19" s="29"/>
    </row>
    <row r="20" spans="1:13" ht="13.5" thickBot="1">
      <c r="A20" s="2"/>
      <c r="J20" s="48"/>
      <c r="K20" s="29"/>
      <c r="L20" s="29"/>
      <c r="M20" s="29"/>
    </row>
    <row r="21" spans="1:13" ht="13.5" thickTop="1">
      <c r="A21" s="7" t="s">
        <v>13</v>
      </c>
      <c r="B21" s="8">
        <f>B3*2.54</f>
        <v>116.586</v>
      </c>
      <c r="C21" s="8">
        <f aca="true" t="shared" si="6" ref="C21:H21">C3*2.54</f>
        <v>121.92</v>
      </c>
      <c r="D21" s="8">
        <f t="shared" si="6"/>
        <v>91.44</v>
      </c>
      <c r="E21" s="8">
        <f t="shared" si="6"/>
        <v>60.96</v>
      </c>
      <c r="F21" s="8">
        <f t="shared" si="6"/>
        <v>30.48</v>
      </c>
      <c r="G21" s="8">
        <f t="shared" si="6"/>
        <v>15.24</v>
      </c>
      <c r="H21" s="21">
        <f t="shared" si="6"/>
        <v>10.16</v>
      </c>
      <c r="I21" s="7">
        <v>8</v>
      </c>
      <c r="J21" s="9">
        <v>1</v>
      </c>
      <c r="K21" s="30"/>
      <c r="L21" s="30"/>
      <c r="M21" s="30"/>
    </row>
    <row r="22" spans="1:13" ht="13.5" thickBot="1">
      <c r="A22" s="10" t="s">
        <v>14</v>
      </c>
      <c r="B22" s="11" t="s">
        <v>16</v>
      </c>
      <c r="C22" s="11" t="s">
        <v>16</v>
      </c>
      <c r="D22" s="11" t="s">
        <v>16</v>
      </c>
      <c r="E22" s="11" t="s">
        <v>16</v>
      </c>
      <c r="F22" s="11" t="s">
        <v>16</v>
      </c>
      <c r="G22" s="11" t="s">
        <v>16</v>
      </c>
      <c r="H22" s="18" t="s">
        <v>16</v>
      </c>
      <c r="I22" s="10" t="s">
        <v>16</v>
      </c>
      <c r="J22" s="12" t="s">
        <v>16</v>
      </c>
      <c r="K22" s="30"/>
      <c r="L22" s="30"/>
      <c r="M22" s="30"/>
    </row>
    <row r="23" spans="1:13" ht="13.5" thickTop="1">
      <c r="A23" s="7" t="s">
        <v>11</v>
      </c>
      <c r="B23" s="8"/>
      <c r="C23" s="8"/>
      <c r="D23" s="8"/>
      <c r="E23" s="8"/>
      <c r="F23" s="8"/>
      <c r="G23" s="8"/>
      <c r="H23" s="22"/>
      <c r="I23" s="24" t="s">
        <v>20</v>
      </c>
      <c r="J23" s="34"/>
      <c r="K23" s="30"/>
      <c r="L23" s="30"/>
      <c r="M23" s="30"/>
    </row>
    <row r="24" spans="1:13" ht="13.5" thickBot="1">
      <c r="A24" s="10" t="s">
        <v>12</v>
      </c>
      <c r="B24" s="11" t="s">
        <v>17</v>
      </c>
      <c r="C24" s="11" t="s">
        <v>17</v>
      </c>
      <c r="D24" s="11" t="s">
        <v>17</v>
      </c>
      <c r="E24" s="11" t="s">
        <v>17</v>
      </c>
      <c r="F24" s="11" t="s">
        <v>17</v>
      </c>
      <c r="G24" s="11" t="s">
        <v>17</v>
      </c>
      <c r="H24" s="18" t="s">
        <v>17</v>
      </c>
      <c r="I24" s="10" t="s">
        <v>17</v>
      </c>
      <c r="J24" s="12" t="s">
        <v>17</v>
      </c>
      <c r="K24" s="5"/>
      <c r="L24" s="5"/>
      <c r="M24" s="5"/>
    </row>
    <row r="25" spans="1:13" ht="13.5" thickTop="1">
      <c r="A25" s="13" t="s">
        <v>0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23">
        <v>0</v>
      </c>
      <c r="I25" s="42">
        <v>0</v>
      </c>
      <c r="J25" s="43">
        <v>0</v>
      </c>
      <c r="K25" s="27"/>
      <c r="L25" s="27"/>
      <c r="M25" s="27"/>
    </row>
    <row r="26" spans="1:13" ht="12.75">
      <c r="A26" s="15" t="s">
        <v>1</v>
      </c>
      <c r="B26" s="26">
        <f aca="true" t="shared" si="7" ref="B26:B34">B8*12*2.54/100</f>
        <v>49.0728</v>
      </c>
      <c r="C26" s="26">
        <f aca="true" t="shared" si="8" ref="C26:H26">C8*12*2.54/100</f>
        <v>51.2064</v>
      </c>
      <c r="D26" s="26">
        <f t="shared" si="8"/>
        <v>38.4048</v>
      </c>
      <c r="E26" s="26">
        <f t="shared" si="8"/>
        <v>25.6032</v>
      </c>
      <c r="F26" s="26">
        <f t="shared" si="8"/>
        <v>12.8016</v>
      </c>
      <c r="G26" s="26">
        <f t="shared" si="8"/>
        <v>6.4008</v>
      </c>
      <c r="H26" s="38">
        <f t="shared" si="8"/>
        <v>4.2672</v>
      </c>
      <c r="I26" s="40">
        <f>I8*12*2.54/100</f>
        <v>3.3528000000000002</v>
      </c>
      <c r="J26" s="37">
        <f>J8*12*2.54/100</f>
        <v>0.41910000000000003</v>
      </c>
      <c r="K26" s="28"/>
      <c r="L26" s="28"/>
      <c r="M26" s="28"/>
    </row>
    <row r="27" spans="1:13" ht="12.75">
      <c r="A27" s="15" t="s">
        <v>9</v>
      </c>
      <c r="B27" s="26">
        <f t="shared" si="7"/>
        <v>90.83040000000001</v>
      </c>
      <c r="C27" s="26">
        <f aca="true" t="shared" si="9" ref="C27:I27">C9*12*2.54/100</f>
        <v>95.0976</v>
      </c>
      <c r="D27" s="26">
        <f t="shared" si="9"/>
        <v>71.3232</v>
      </c>
      <c r="E27" s="26">
        <f t="shared" si="9"/>
        <v>47.5488</v>
      </c>
      <c r="F27" s="26">
        <f t="shared" si="9"/>
        <v>23.7744</v>
      </c>
      <c r="G27" s="26">
        <f t="shared" si="9"/>
        <v>11.8872</v>
      </c>
      <c r="H27" s="38">
        <f t="shared" si="9"/>
        <v>7.9248</v>
      </c>
      <c r="I27" s="40">
        <f t="shared" si="9"/>
        <v>6.2484</v>
      </c>
      <c r="J27" s="37">
        <f aca="true" t="shared" si="10" ref="J27:J34">J9*12*2.54/100</f>
        <v>0.78105</v>
      </c>
      <c r="K27" s="28"/>
      <c r="L27" s="28"/>
      <c r="M27" s="28"/>
    </row>
    <row r="28" spans="1:13" ht="12.75">
      <c r="A28" s="15" t="s">
        <v>8</v>
      </c>
      <c r="B28" s="26">
        <f t="shared" si="7"/>
        <v>125.8824</v>
      </c>
      <c r="C28" s="26">
        <f aca="true" t="shared" si="11" ref="C28:I28">C10*12*2.54/100</f>
        <v>131.6736</v>
      </c>
      <c r="D28" s="26">
        <f t="shared" si="11"/>
        <v>98.7552</v>
      </c>
      <c r="E28" s="26">
        <f t="shared" si="11"/>
        <v>65.8368</v>
      </c>
      <c r="F28" s="26">
        <f t="shared" si="11"/>
        <v>32.9184</v>
      </c>
      <c r="G28" s="26">
        <f t="shared" si="11"/>
        <v>16.4592</v>
      </c>
      <c r="H28" s="38">
        <f t="shared" si="11"/>
        <v>10.9728</v>
      </c>
      <c r="I28" s="40">
        <f t="shared" si="11"/>
        <v>8.62584</v>
      </c>
      <c r="J28" s="37">
        <f t="shared" si="10"/>
        <v>1.07823</v>
      </c>
      <c r="K28" s="28"/>
      <c r="L28" s="28"/>
      <c r="M28" s="28"/>
    </row>
    <row r="29" spans="1:13" ht="12.75">
      <c r="A29" s="15" t="s">
        <v>7</v>
      </c>
      <c r="B29" s="26">
        <f t="shared" si="7"/>
        <v>191.1096</v>
      </c>
      <c r="C29" s="26">
        <f aca="true" t="shared" si="12" ref="C29:I29">C11*12*2.54/100</f>
        <v>199.9488</v>
      </c>
      <c r="D29" s="26">
        <f t="shared" si="12"/>
        <v>149.9616</v>
      </c>
      <c r="E29" s="26">
        <f t="shared" si="12"/>
        <v>99.9744</v>
      </c>
      <c r="F29" s="26">
        <f t="shared" si="12"/>
        <v>49.9872</v>
      </c>
      <c r="G29" s="26">
        <f t="shared" si="12"/>
        <v>24.9936</v>
      </c>
      <c r="H29" s="38">
        <f t="shared" si="12"/>
        <v>16.6624</v>
      </c>
      <c r="I29" s="40">
        <f t="shared" si="12"/>
        <v>13.1064</v>
      </c>
      <c r="J29" s="37">
        <f t="shared" si="10"/>
        <v>1.6383</v>
      </c>
      <c r="K29" s="28"/>
      <c r="L29" s="28"/>
      <c r="M29" s="28"/>
    </row>
    <row r="30" spans="1:13" ht="12.75">
      <c r="A30" s="15" t="s">
        <v>6</v>
      </c>
      <c r="B30" s="26">
        <f t="shared" si="7"/>
        <v>651.6623999999999</v>
      </c>
      <c r="C30" s="26">
        <f aca="true" t="shared" si="13" ref="C30:I30">C12*12*2.54/100</f>
        <v>681.5328</v>
      </c>
      <c r="D30" s="26">
        <f t="shared" si="13"/>
        <v>511.14959999999996</v>
      </c>
      <c r="E30" s="26">
        <f t="shared" si="13"/>
        <v>340.7664</v>
      </c>
      <c r="F30" s="26">
        <f t="shared" si="13"/>
        <v>170.3832</v>
      </c>
      <c r="G30" s="26">
        <f t="shared" si="13"/>
        <v>85.1916</v>
      </c>
      <c r="H30" s="38">
        <f t="shared" si="13"/>
        <v>56.7944</v>
      </c>
      <c r="I30" s="40">
        <f t="shared" si="13"/>
        <v>44.805600000000005</v>
      </c>
      <c r="J30" s="37">
        <f t="shared" si="10"/>
        <v>5.600700000000001</v>
      </c>
      <c r="K30" s="28"/>
      <c r="L30" s="28"/>
      <c r="M30" s="28"/>
    </row>
    <row r="31" spans="1:13" ht="12.75">
      <c r="A31" s="15" t="s">
        <v>5</v>
      </c>
      <c r="B31" s="26">
        <f t="shared" si="7"/>
        <v>1196.0352</v>
      </c>
      <c r="C31" s="26">
        <f aca="true" t="shared" si="14" ref="C31:I31">C13*12*2.54/100</f>
        <v>1250.8992</v>
      </c>
      <c r="D31" s="26">
        <f t="shared" si="14"/>
        <v>938.1744</v>
      </c>
      <c r="E31" s="26">
        <f t="shared" si="14"/>
        <v>625.4496</v>
      </c>
      <c r="F31" s="26">
        <f t="shared" si="14"/>
        <v>312.7248</v>
      </c>
      <c r="G31" s="26">
        <f t="shared" si="14"/>
        <v>156.3624</v>
      </c>
      <c r="H31" s="38">
        <f t="shared" si="14"/>
        <v>104.2416</v>
      </c>
      <c r="I31" s="40">
        <f t="shared" si="14"/>
        <v>81.9912</v>
      </c>
      <c r="J31" s="37">
        <f t="shared" si="10"/>
        <v>10.2489</v>
      </c>
      <c r="K31" s="28"/>
      <c r="L31" s="28"/>
      <c r="M31" s="28"/>
    </row>
    <row r="32" spans="1:13" ht="12.75">
      <c r="A32" s="15" t="s">
        <v>2</v>
      </c>
      <c r="B32" s="26">
        <f t="shared" si="7"/>
        <v>2407.6151999999997</v>
      </c>
      <c r="C32" s="26">
        <f aca="true" t="shared" si="15" ref="C32:I32">C14*12*2.54/100</f>
        <v>2517.648</v>
      </c>
      <c r="D32" s="26">
        <f t="shared" si="15"/>
        <v>1888.236</v>
      </c>
      <c r="E32" s="26">
        <f t="shared" si="15"/>
        <v>1258.824</v>
      </c>
      <c r="F32" s="26">
        <f t="shared" si="15"/>
        <v>629.412</v>
      </c>
      <c r="G32" s="26">
        <f t="shared" si="15"/>
        <v>314.706</v>
      </c>
      <c r="H32" s="38">
        <f t="shared" si="15"/>
        <v>209.804</v>
      </c>
      <c r="I32" s="40">
        <f t="shared" si="15"/>
        <v>165.20159999999998</v>
      </c>
      <c r="J32" s="37">
        <f t="shared" si="10"/>
        <v>20.650199999999998</v>
      </c>
      <c r="K32" s="28"/>
      <c r="L32" s="28"/>
      <c r="M32" s="28"/>
    </row>
    <row r="33" spans="1:13" ht="12.75">
      <c r="A33" s="15" t="s">
        <v>3</v>
      </c>
      <c r="B33" s="26">
        <f t="shared" si="7"/>
        <v>3769.1567999999997</v>
      </c>
      <c r="C33" s="26">
        <f aca="true" t="shared" si="16" ref="C33:I33">C15*12*2.54/100</f>
        <v>3941.6736</v>
      </c>
      <c r="D33" s="26">
        <f t="shared" si="16"/>
        <v>2956.2552</v>
      </c>
      <c r="E33" s="26">
        <f t="shared" si="16"/>
        <v>1970.8368</v>
      </c>
      <c r="F33" s="26">
        <f t="shared" si="16"/>
        <v>985.4184</v>
      </c>
      <c r="G33" s="26">
        <f t="shared" si="16"/>
        <v>492.7092</v>
      </c>
      <c r="H33" s="38">
        <f t="shared" si="16"/>
        <v>328.4728</v>
      </c>
      <c r="I33" s="40">
        <f t="shared" si="16"/>
        <v>258.7752</v>
      </c>
      <c r="J33" s="37">
        <f t="shared" si="10"/>
        <v>32.3469</v>
      </c>
      <c r="K33" s="28"/>
      <c r="L33" s="28"/>
      <c r="M33" s="28"/>
    </row>
    <row r="34" spans="1:13" ht="13.5" thickBot="1">
      <c r="A34" s="16" t="s">
        <v>4</v>
      </c>
      <c r="B34" s="32">
        <f t="shared" si="7"/>
        <v>4951.476000000001</v>
      </c>
      <c r="C34" s="32">
        <f aca="true" t="shared" si="17" ref="C34:I34">C16*12*2.54/100</f>
        <v>5177.9424</v>
      </c>
      <c r="D34" s="32">
        <f t="shared" si="17"/>
        <v>3883.4568</v>
      </c>
      <c r="E34" s="32">
        <f t="shared" si="17"/>
        <v>2588.9712</v>
      </c>
      <c r="F34" s="32">
        <f t="shared" si="17"/>
        <v>1294.4856</v>
      </c>
      <c r="G34" s="32">
        <f t="shared" si="17"/>
        <v>647.2428</v>
      </c>
      <c r="H34" s="39">
        <f t="shared" si="17"/>
        <v>431.49520000000007</v>
      </c>
      <c r="I34" s="41">
        <f t="shared" si="17"/>
        <v>339.852</v>
      </c>
      <c r="J34" s="33">
        <f t="shared" si="10"/>
        <v>42.4815</v>
      </c>
      <c r="K34" s="28"/>
      <c r="L34" s="28"/>
      <c r="M34" s="28"/>
    </row>
    <row r="35" spans="11:13" ht="13.5" thickTop="1">
      <c r="K35" s="29"/>
      <c r="L35" s="29"/>
      <c r="M35" s="29"/>
    </row>
  </sheetData>
  <sheetProtection/>
  <printOptions/>
  <pageMargins left="0.7" right="0.75" top="1" bottom="1" header="0.5" footer="0.5"/>
  <pageSetup horizontalDpi="1200" verticalDpi="1200" orientation="landscape" r:id="rId1"/>
  <headerFooter alignWithMargins="0">
    <oddFooter>&amp;CCreated by Dick Heckathorn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Heckathorn</dc:creator>
  <cp:keywords/>
  <dc:description/>
  <cp:lastModifiedBy>Owner</cp:lastModifiedBy>
  <cp:lastPrinted>2004-12-26T00:43:49Z</cp:lastPrinted>
  <dcterms:created xsi:type="dcterms:W3CDTF">2004-06-14T15:09:56Z</dcterms:created>
  <dcterms:modified xsi:type="dcterms:W3CDTF">2014-09-12T10:35:38Z</dcterms:modified>
  <cp:category/>
  <cp:version/>
  <cp:contentType/>
  <cp:contentStatus/>
</cp:coreProperties>
</file>