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10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<sst xmlns="http://schemas.openxmlformats.org/spreadsheetml/2006/main" count="72" uniqueCount="41">
  <si>
    <t>Measured</t>
  </si>
  <si>
    <t>Reported</t>
  </si>
  <si>
    <t>Construction vs Design Radii Analysis</t>
  </si>
  <si>
    <t>Name</t>
  </si>
  <si>
    <t>Leiby, Stephen</t>
  </si>
  <si>
    <t xml:space="preserve">     Titan</t>
  </si>
  <si>
    <t>Quigg, Meghan</t>
  </si>
  <si>
    <t xml:space="preserve">     Anaconda</t>
  </si>
  <si>
    <t>King, Stephen</t>
  </si>
  <si>
    <t>Fillinghame, Devon</t>
  </si>
  <si>
    <t xml:space="preserve">     Jerry's Curl</t>
  </si>
  <si>
    <t>Burke, Spencer</t>
  </si>
  <si>
    <t xml:space="preserve">     Top Gun</t>
  </si>
  <si>
    <t>Helin, Josh</t>
  </si>
  <si>
    <t xml:space="preserve">     Venom</t>
  </si>
  <si>
    <t xml:space="preserve">     Twist and Shout</t>
  </si>
  <si>
    <t>Gsellman, Dale</t>
  </si>
  <si>
    <t xml:space="preserve">     Bearcat</t>
  </si>
  <si>
    <t>Hill, Josh</t>
  </si>
  <si>
    <t xml:space="preserve">     The Speedster</t>
  </si>
  <si>
    <t xml:space="preserve">     The Raging Skulblaka</t>
  </si>
  <si>
    <t>Thomas, Emily</t>
  </si>
  <si>
    <t xml:space="preserve">     Mirificus Fulmen</t>
  </si>
  <si>
    <t>McMahon, Susan</t>
  </si>
  <si>
    <t xml:space="preserve">     The Hermes</t>
  </si>
  <si>
    <t>Wilson, Ben</t>
  </si>
  <si>
    <t xml:space="preserve">     Physics 05</t>
  </si>
  <si>
    <t>Miller, Lillian</t>
  </si>
  <si>
    <t xml:space="preserve">     The Lair of the Red Beast</t>
  </si>
  <si>
    <t>B</t>
  </si>
  <si>
    <t>C</t>
  </si>
  <si>
    <t>D</t>
  </si>
  <si>
    <t>E</t>
  </si>
  <si>
    <t>F</t>
  </si>
  <si>
    <t>Watkins, Kevin</t>
  </si>
  <si>
    <t xml:space="preserve">     Kiddy Coaster</t>
  </si>
  <si>
    <t>Sweitzer, Andy</t>
  </si>
  <si>
    <t xml:space="preserve">     The Breaking Point</t>
  </si>
  <si>
    <t>Robinette, Andrew</t>
  </si>
  <si>
    <t>Final 2-16-2005</t>
  </si>
  <si>
    <t>Polovick, Morgan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</si>
</sst>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10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0" fontId="0" fillId="0" borderId="5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3">
      <selection activeCell="L22" sqref="L22"/>
    </sheetView>
  </sheetViews>
  <sheetFormatPr defaultColWidth="9.140625" defaultRowHeight="15.75" customHeight="1"/>
  <cols>
    <col min="1" max="1" width="25.8515625" style="0" customWidth="1"/>
    <col min="3" max="7" width="10.7109375" style="1" customWidth="1"/>
    <col min="8" max="8" width="8.8515625" style="1" customWidth="1"/>
  </cols>
  <sheetData>
    <row r="1" spans="1:8" ht="13.5" customHeight="1">
      <c r="A1" s="28" t="s">
        <v>39</v>
      </c>
      <c r="B1" s="15" t="s">
        <v>2</v>
      </c>
      <c r="C1" s="2"/>
      <c r="D1" s="2"/>
      <c r="E1" s="2"/>
      <c r="F1" s="2"/>
      <c r="G1" s="2"/>
      <c r="H1" s="2"/>
    </row>
    <row r="2" ht="13.5" customHeight="1"/>
    <row r="3" ht="13.5" customHeight="1"/>
    <row r="4" spans="1:7" ht="13.5" customHeight="1">
      <c r="A4" t="s">
        <v>3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</row>
    <row r="5" ht="13.5" customHeight="1"/>
    <row r="6" spans="1:9" ht="13.5" customHeight="1">
      <c r="A6" s="3" t="s">
        <v>4</v>
      </c>
      <c r="B6" s="4" t="s">
        <v>1</v>
      </c>
      <c r="C6" s="5">
        <v>35</v>
      </c>
      <c r="D6" s="5">
        <v>50</v>
      </c>
      <c r="E6" s="5">
        <v>35</v>
      </c>
      <c r="F6" s="5">
        <v>20</v>
      </c>
      <c r="G6" s="6">
        <v>50</v>
      </c>
      <c r="H6" s="20"/>
      <c r="I6" s="21">
        <f>SUM(C6:G6)</f>
        <v>190</v>
      </c>
    </row>
    <row r="7" spans="1:9" ht="13.5" customHeight="1">
      <c r="A7" s="7" t="s">
        <v>5</v>
      </c>
      <c r="B7" s="8" t="s">
        <v>0</v>
      </c>
      <c r="C7" s="9">
        <v>40</v>
      </c>
      <c r="D7" s="9">
        <v>45</v>
      </c>
      <c r="E7" s="9">
        <v>25</v>
      </c>
      <c r="F7" s="9">
        <v>20</v>
      </c>
      <c r="G7" s="10">
        <v>60</v>
      </c>
      <c r="H7" s="22"/>
      <c r="I7" s="23"/>
    </row>
    <row r="8" spans="2:9" ht="13.5" customHeight="1">
      <c r="B8" s="8"/>
      <c r="C8" s="9">
        <f>ABS(C7-C6)</f>
        <v>5</v>
      </c>
      <c r="D8" s="9">
        <f>ABS(D7-D6)</f>
        <v>5</v>
      </c>
      <c r="E8" s="9">
        <f>ABS(E7-E6)</f>
        <v>10</v>
      </c>
      <c r="F8" s="9">
        <f>ABS(F7-F6)</f>
        <v>0</v>
      </c>
      <c r="G8" s="10">
        <f>ABS(G7-G6)</f>
        <v>10</v>
      </c>
      <c r="H8" s="24">
        <f>SUM(C8:G8)</f>
        <v>30</v>
      </c>
      <c r="I8" s="25">
        <f>H8/I6</f>
        <v>0.15789473684210525</v>
      </c>
    </row>
    <row r="9" spans="1:9" ht="13.5" customHeight="1">
      <c r="A9" s="3" t="s">
        <v>6</v>
      </c>
      <c r="B9" s="4" t="s">
        <v>1</v>
      </c>
      <c r="C9" s="5">
        <v>80</v>
      </c>
      <c r="D9" s="5">
        <v>140</v>
      </c>
      <c r="E9" s="5">
        <v>70</v>
      </c>
      <c r="F9" s="5">
        <v>30</v>
      </c>
      <c r="G9" s="6">
        <v>80</v>
      </c>
      <c r="H9" s="20"/>
      <c r="I9" s="21">
        <f>SUM(C9:G9)</f>
        <v>400</v>
      </c>
    </row>
    <row r="10" spans="1:9" ht="13.5" customHeight="1">
      <c r="A10" s="17" t="s">
        <v>7</v>
      </c>
      <c r="B10" s="8" t="s">
        <v>0</v>
      </c>
      <c r="C10" s="9">
        <v>80</v>
      </c>
      <c r="D10" s="9">
        <v>120</v>
      </c>
      <c r="E10" s="9">
        <v>35</v>
      </c>
      <c r="F10" s="9">
        <v>35</v>
      </c>
      <c r="G10" s="10">
        <v>57</v>
      </c>
      <c r="H10" s="22"/>
      <c r="I10" s="23"/>
    </row>
    <row r="11" spans="2:9" ht="13.5" customHeight="1">
      <c r="B11" s="12"/>
      <c r="C11" s="13">
        <f>ABS(C10-C9)</f>
        <v>0</v>
      </c>
      <c r="D11" s="13">
        <f>ABS(D10-D9)</f>
        <v>20</v>
      </c>
      <c r="E11" s="13">
        <f>ABS(E10-E9)</f>
        <v>35</v>
      </c>
      <c r="F11" s="13">
        <f>ABS(F10-F9)</f>
        <v>5</v>
      </c>
      <c r="G11" s="14">
        <f>ABS(G10-G9)</f>
        <v>23</v>
      </c>
      <c r="H11" s="24">
        <f>SUM(C11:G11)</f>
        <v>83</v>
      </c>
      <c r="I11" s="25">
        <f>H11/I9</f>
        <v>0.2075</v>
      </c>
    </row>
    <row r="12" spans="1:9" ht="13.5" customHeight="1">
      <c r="A12" s="16" t="s">
        <v>9</v>
      </c>
      <c r="B12" s="4" t="s">
        <v>1</v>
      </c>
      <c r="C12" s="5">
        <v>80</v>
      </c>
      <c r="D12" s="5">
        <v>40</v>
      </c>
      <c r="E12" s="5">
        <v>55</v>
      </c>
      <c r="F12" s="5">
        <v>20</v>
      </c>
      <c r="G12" s="6">
        <v>20</v>
      </c>
      <c r="H12" s="20"/>
      <c r="I12" s="21">
        <f>SUM(C12:G12)</f>
        <v>215</v>
      </c>
    </row>
    <row r="13" spans="1:9" ht="13.5" customHeight="1">
      <c r="A13" s="17" t="s">
        <v>10</v>
      </c>
      <c r="B13" s="8" t="s">
        <v>0</v>
      </c>
      <c r="C13" s="9">
        <v>35</v>
      </c>
      <c r="D13" s="9">
        <v>30</v>
      </c>
      <c r="E13" s="9">
        <v>30</v>
      </c>
      <c r="F13" s="9">
        <v>10</v>
      </c>
      <c r="G13" s="10">
        <v>8</v>
      </c>
      <c r="H13" s="22"/>
      <c r="I13" s="23"/>
    </row>
    <row r="14" spans="2:9" ht="13.5" customHeight="1">
      <c r="B14" s="12"/>
      <c r="C14" s="13">
        <f>ABS(C13-C12)</f>
        <v>45</v>
      </c>
      <c r="D14" s="13">
        <f>ABS(D13-D12)</f>
        <v>10</v>
      </c>
      <c r="E14" s="13">
        <f>ABS(E13-E12)</f>
        <v>25</v>
      </c>
      <c r="F14" s="13">
        <f>ABS(F13-F12)</f>
        <v>10</v>
      </c>
      <c r="G14" s="14">
        <f>ABS(G13-G12)</f>
        <v>12</v>
      </c>
      <c r="H14" s="24">
        <f>SUM(C14:G14)</f>
        <v>102</v>
      </c>
      <c r="I14" s="25">
        <f>H14/I12</f>
        <v>0.4744186046511628</v>
      </c>
    </row>
    <row r="15" spans="1:9" ht="13.5" customHeight="1">
      <c r="A15" s="3" t="s">
        <v>11</v>
      </c>
      <c r="B15" s="4" t="s">
        <v>1</v>
      </c>
      <c r="C15" s="5">
        <v>224</v>
      </c>
      <c r="D15" s="5">
        <v>82</v>
      </c>
      <c r="E15" s="5">
        <v>103</v>
      </c>
      <c r="F15" s="5">
        <v>117</v>
      </c>
      <c r="G15" s="6">
        <v>40</v>
      </c>
      <c r="H15" s="20"/>
      <c r="I15" s="21">
        <f>SUM(C15:G15)</f>
        <v>566</v>
      </c>
    </row>
    <row r="16" spans="1:9" ht="13.5" customHeight="1">
      <c r="A16" s="7" t="s">
        <v>12</v>
      </c>
      <c r="B16" s="8" t="s">
        <v>0</v>
      </c>
      <c r="C16" s="9">
        <v>95</v>
      </c>
      <c r="D16" s="9">
        <v>141</v>
      </c>
      <c r="E16" s="18">
        <v>203</v>
      </c>
      <c r="F16" s="9">
        <v>35</v>
      </c>
      <c r="G16" s="10">
        <v>15</v>
      </c>
      <c r="H16" s="22"/>
      <c r="I16" s="23"/>
    </row>
    <row r="17" spans="2:9" ht="13.5" customHeight="1">
      <c r="B17" s="12"/>
      <c r="C17" s="13">
        <f>ABS(C16-C15)</f>
        <v>129</v>
      </c>
      <c r="D17" s="13">
        <f>ABS(D16-D15)</f>
        <v>59</v>
      </c>
      <c r="E17" s="13">
        <f>ABS(E16-E15)</f>
        <v>100</v>
      </c>
      <c r="F17" s="13">
        <f>ABS(F16-F15)</f>
        <v>82</v>
      </c>
      <c r="G17" s="14">
        <f>ABS(G16-G15)</f>
        <v>25</v>
      </c>
      <c r="H17" s="24">
        <f>SUM(C17:G17)</f>
        <v>395</v>
      </c>
      <c r="I17" s="25">
        <f>H17/I15</f>
        <v>0.6978798586572438</v>
      </c>
    </row>
    <row r="18" spans="1:9" ht="13.5" customHeight="1">
      <c r="A18" s="3" t="s">
        <v>13</v>
      </c>
      <c r="B18" s="4" t="s">
        <v>1</v>
      </c>
      <c r="C18" s="5">
        <v>50</v>
      </c>
      <c r="D18" s="5">
        <v>37</v>
      </c>
      <c r="E18" s="5">
        <v>35</v>
      </c>
      <c r="F18" s="5">
        <v>20</v>
      </c>
      <c r="G18" s="6">
        <v>40</v>
      </c>
      <c r="H18" s="20"/>
      <c r="I18" s="21">
        <f>SUM(C18:G18)</f>
        <v>182</v>
      </c>
    </row>
    <row r="19" spans="1:9" ht="13.5" customHeight="1">
      <c r="A19" s="7" t="s">
        <v>14</v>
      </c>
      <c r="B19" s="8" t="s">
        <v>0</v>
      </c>
      <c r="C19" s="9">
        <v>50</v>
      </c>
      <c r="D19" s="9">
        <v>35</v>
      </c>
      <c r="E19" s="9">
        <v>35</v>
      </c>
      <c r="F19" s="9">
        <v>21</v>
      </c>
      <c r="G19" s="10">
        <v>20</v>
      </c>
      <c r="H19" s="22"/>
      <c r="I19" s="23"/>
    </row>
    <row r="20" spans="2:9" ht="13.5" customHeight="1">
      <c r="B20" s="8"/>
      <c r="C20" s="9">
        <f>ABS(C19-C18)</f>
        <v>0</v>
      </c>
      <c r="D20" s="9">
        <f>ABS(D19-D18)</f>
        <v>2</v>
      </c>
      <c r="E20" s="9">
        <f>ABS(E19-E18)</f>
        <v>0</v>
      </c>
      <c r="F20" s="9">
        <f>ABS(F19-F18)</f>
        <v>1</v>
      </c>
      <c r="G20" s="10">
        <f>ABS(G19-G18)</f>
        <v>20</v>
      </c>
      <c r="H20" s="24">
        <f>SUM(C20:G20)</f>
        <v>23</v>
      </c>
      <c r="I20" s="25">
        <f>H20/I18</f>
        <v>0.12637362637362637</v>
      </c>
    </row>
    <row r="21" spans="1:9" ht="13.5" customHeight="1">
      <c r="A21" s="3" t="s">
        <v>40</v>
      </c>
      <c r="B21" s="4" t="s">
        <v>1</v>
      </c>
      <c r="C21" s="5">
        <v>35</v>
      </c>
      <c r="D21" s="5">
        <v>30</v>
      </c>
      <c r="E21" s="5">
        <v>40</v>
      </c>
      <c r="F21" s="5">
        <v>17</v>
      </c>
      <c r="G21" s="6">
        <v>45</v>
      </c>
      <c r="H21" s="20"/>
      <c r="I21" s="21">
        <f>SUM(C21:G21)</f>
        <v>167</v>
      </c>
    </row>
    <row r="22" spans="1:9" ht="13.5" customHeight="1">
      <c r="A22" s="7" t="s">
        <v>15</v>
      </c>
      <c r="B22" s="8" t="s">
        <v>0</v>
      </c>
      <c r="C22" s="9">
        <v>40</v>
      </c>
      <c r="D22" s="9">
        <v>40</v>
      </c>
      <c r="E22" s="9">
        <v>70</v>
      </c>
      <c r="F22" s="9">
        <v>15</v>
      </c>
      <c r="G22" s="10">
        <v>44</v>
      </c>
      <c r="H22" s="22"/>
      <c r="I22" s="23"/>
    </row>
    <row r="23" spans="2:9" ht="13.5" customHeight="1">
      <c r="B23" s="12"/>
      <c r="C23" s="13">
        <f>ABS(C22-C21)</f>
        <v>5</v>
      </c>
      <c r="D23" s="13">
        <f>ABS(D22-D21)</f>
        <v>10</v>
      </c>
      <c r="E23" s="13">
        <f>ABS(E22-E21)</f>
        <v>30</v>
      </c>
      <c r="F23" s="13">
        <f>ABS(F22-F21)</f>
        <v>2</v>
      </c>
      <c r="G23" s="14">
        <f>ABS(G22-G21)</f>
        <v>1</v>
      </c>
      <c r="H23" s="24">
        <f>SUM(C23:G23)</f>
        <v>48</v>
      </c>
      <c r="I23" s="25">
        <f>H23/I21</f>
        <v>0.2874251497005988</v>
      </c>
    </row>
    <row r="24" spans="1:9" ht="13.5" customHeight="1">
      <c r="A24" s="3" t="s">
        <v>16</v>
      </c>
      <c r="B24" s="4" t="s">
        <v>1</v>
      </c>
      <c r="C24" s="5">
        <v>50</v>
      </c>
      <c r="D24" s="5">
        <v>75</v>
      </c>
      <c r="E24" s="5">
        <v>55</v>
      </c>
      <c r="F24" s="5">
        <v>25</v>
      </c>
      <c r="G24" s="6">
        <v>30</v>
      </c>
      <c r="H24" s="20"/>
      <c r="I24" s="21">
        <f>SUM(C24:G24)</f>
        <v>235</v>
      </c>
    </row>
    <row r="25" spans="1:9" ht="13.5" customHeight="1">
      <c r="A25" s="7" t="s">
        <v>17</v>
      </c>
      <c r="B25" s="8" t="s">
        <v>0</v>
      </c>
      <c r="C25" s="9">
        <v>60</v>
      </c>
      <c r="D25" s="9">
        <v>45</v>
      </c>
      <c r="E25" s="9">
        <v>30</v>
      </c>
      <c r="F25" s="9">
        <v>25</v>
      </c>
      <c r="G25" s="10">
        <v>25</v>
      </c>
      <c r="H25" s="22"/>
      <c r="I25" s="23"/>
    </row>
    <row r="26" spans="2:9" ht="13.5" customHeight="1">
      <c r="B26" s="12"/>
      <c r="C26" s="13">
        <f>ABS(C25-C24)</f>
        <v>10</v>
      </c>
      <c r="D26" s="13">
        <f>ABS(D25-D24)</f>
        <v>30</v>
      </c>
      <c r="E26" s="13">
        <f>ABS(E25-E24)</f>
        <v>25</v>
      </c>
      <c r="F26" s="13">
        <f>ABS(F25-F24)</f>
        <v>0</v>
      </c>
      <c r="G26" s="14">
        <f>ABS(G25-G24)</f>
        <v>5</v>
      </c>
      <c r="H26" s="24">
        <f>SUM(C26:G26)</f>
        <v>70</v>
      </c>
      <c r="I26" s="25">
        <f>H26/I24</f>
        <v>0.2978723404255319</v>
      </c>
    </row>
    <row r="27" spans="1:9" ht="13.5" customHeight="1">
      <c r="A27" s="3" t="s">
        <v>18</v>
      </c>
      <c r="B27" s="4" t="s">
        <v>1</v>
      </c>
      <c r="C27" s="5">
        <v>80</v>
      </c>
      <c r="D27" s="5">
        <v>65</v>
      </c>
      <c r="E27" s="5">
        <v>50</v>
      </c>
      <c r="F27" s="5">
        <v>50</v>
      </c>
      <c r="G27" s="6">
        <v>15</v>
      </c>
      <c r="H27" s="20"/>
      <c r="I27" s="21">
        <f>SUM(C27:G27)</f>
        <v>260</v>
      </c>
    </row>
    <row r="28" spans="1:9" ht="13.5" customHeight="1">
      <c r="A28" s="7" t="s">
        <v>19</v>
      </c>
      <c r="B28" s="8" t="s">
        <v>0</v>
      </c>
      <c r="C28" s="9">
        <v>20</v>
      </c>
      <c r="D28" s="9">
        <v>20</v>
      </c>
      <c r="E28" s="18">
        <v>150</v>
      </c>
      <c r="F28" s="9">
        <v>15</v>
      </c>
      <c r="G28" s="10">
        <v>15</v>
      </c>
      <c r="H28" s="22"/>
      <c r="I28" s="23"/>
    </row>
    <row r="29" spans="2:9" ht="13.5" customHeight="1">
      <c r="B29" s="12"/>
      <c r="C29" s="13">
        <f>ABS(C28-C27)</f>
        <v>60</v>
      </c>
      <c r="D29" s="13">
        <f>ABS(D28-D27)</f>
        <v>45</v>
      </c>
      <c r="E29" s="13">
        <f>ABS(E28-E27)</f>
        <v>100</v>
      </c>
      <c r="F29" s="13">
        <f>ABS(F28-F27)</f>
        <v>35</v>
      </c>
      <c r="G29" s="14">
        <f>ABS(G28-G27)</f>
        <v>0</v>
      </c>
      <c r="H29" s="24">
        <f>SUM(C29:G29)</f>
        <v>240</v>
      </c>
      <c r="I29" s="25">
        <f>H29/I27</f>
        <v>0.9230769230769231</v>
      </c>
    </row>
    <row r="30" spans="1:9" ht="15.75" customHeight="1">
      <c r="A30" s="3" t="s">
        <v>34</v>
      </c>
      <c r="B30" s="4" t="s">
        <v>1</v>
      </c>
      <c r="C30" s="5">
        <v>120</v>
      </c>
      <c r="D30" s="5">
        <v>15</v>
      </c>
      <c r="E30" s="5">
        <v>55</v>
      </c>
      <c r="F30" s="5">
        <v>15</v>
      </c>
      <c r="G30" s="6">
        <v>30</v>
      </c>
      <c r="H30" s="20"/>
      <c r="I30" s="21">
        <f>SUM(C30:G30)</f>
        <v>235</v>
      </c>
    </row>
    <row r="31" spans="1:9" ht="15.75" customHeight="1">
      <c r="A31" s="7" t="s">
        <v>20</v>
      </c>
      <c r="B31" s="8" t="s">
        <v>0</v>
      </c>
      <c r="C31" s="9">
        <v>90</v>
      </c>
      <c r="D31" s="9">
        <v>10</v>
      </c>
      <c r="E31" s="9">
        <v>75</v>
      </c>
      <c r="F31" s="9">
        <v>10</v>
      </c>
      <c r="G31" s="19">
        <v>130</v>
      </c>
      <c r="H31" s="22"/>
      <c r="I31" s="23"/>
    </row>
    <row r="32" spans="2:9" ht="15.75" customHeight="1">
      <c r="B32" s="12"/>
      <c r="C32" s="13">
        <f>ABS(C31-C30)</f>
        <v>30</v>
      </c>
      <c r="D32" s="13">
        <f>ABS(D31-D30)</f>
        <v>5</v>
      </c>
      <c r="E32" s="13">
        <f>ABS(E31-E30)</f>
        <v>20</v>
      </c>
      <c r="F32" s="13">
        <f>ABS(F31-F30)</f>
        <v>5</v>
      </c>
      <c r="G32" s="14">
        <f>ABS(G31-G30)</f>
        <v>100</v>
      </c>
      <c r="H32" s="24">
        <f>SUM(C32:G32)</f>
        <v>160</v>
      </c>
      <c r="I32" s="25">
        <f>H32/I30</f>
        <v>0.6808510638297872</v>
      </c>
    </row>
    <row r="33" spans="1:9" ht="15.75" customHeight="1">
      <c r="A33" s="3" t="s">
        <v>21</v>
      </c>
      <c r="B33" s="4" t="s">
        <v>1</v>
      </c>
      <c r="C33" s="5">
        <v>50</v>
      </c>
      <c r="D33" s="5">
        <v>40</v>
      </c>
      <c r="E33" s="5">
        <v>50</v>
      </c>
      <c r="F33" s="5">
        <v>40</v>
      </c>
      <c r="G33" s="6">
        <v>43</v>
      </c>
      <c r="H33" s="20"/>
      <c r="I33" s="21">
        <f>SUM(C33:G33)</f>
        <v>223</v>
      </c>
    </row>
    <row r="34" spans="1:9" ht="15.75" customHeight="1">
      <c r="A34" s="7" t="s">
        <v>22</v>
      </c>
      <c r="B34" s="8" t="s">
        <v>0</v>
      </c>
      <c r="C34" s="9">
        <v>30</v>
      </c>
      <c r="D34" s="9">
        <v>30</v>
      </c>
      <c r="E34" s="9">
        <v>30</v>
      </c>
      <c r="F34" s="9">
        <v>20</v>
      </c>
      <c r="G34" s="10">
        <v>50</v>
      </c>
      <c r="H34" s="22"/>
      <c r="I34" s="23"/>
    </row>
    <row r="35" spans="1:9" ht="15.75" customHeight="1">
      <c r="A35" s="11"/>
      <c r="B35" s="12"/>
      <c r="C35" s="13">
        <f>ABS(C34-C33)</f>
        <v>20</v>
      </c>
      <c r="D35" s="13">
        <f>ABS(D34-D33)</f>
        <v>10</v>
      </c>
      <c r="E35" s="13">
        <f>ABS(E34-E33)</f>
        <v>20</v>
      </c>
      <c r="F35" s="13">
        <f>ABS(F34-F33)</f>
        <v>20</v>
      </c>
      <c r="G35" s="14">
        <f>ABS(G34-G33)</f>
        <v>7</v>
      </c>
      <c r="H35" s="24">
        <f>SUM(C35:G35)</f>
        <v>77</v>
      </c>
      <c r="I35" s="25">
        <f>H35/I33</f>
        <v>0.3452914798206278</v>
      </c>
    </row>
    <row r="36" spans="1:9" ht="15.75" customHeight="1">
      <c r="A36" s="3" t="s">
        <v>23</v>
      </c>
      <c r="B36" s="4" t="s">
        <v>1</v>
      </c>
      <c r="C36" s="5">
        <v>40</v>
      </c>
      <c r="D36" s="5">
        <v>20</v>
      </c>
      <c r="E36" s="5">
        <v>50</v>
      </c>
      <c r="F36" s="5">
        <v>20</v>
      </c>
      <c r="G36" s="6">
        <v>25</v>
      </c>
      <c r="H36" s="20"/>
      <c r="I36" s="21">
        <f>SUM(C36:G36)</f>
        <v>155</v>
      </c>
    </row>
    <row r="37" spans="1:9" ht="15.75" customHeight="1">
      <c r="A37" s="7" t="s">
        <v>24</v>
      </c>
      <c r="B37" s="8" t="s">
        <v>0</v>
      </c>
      <c r="C37" s="9">
        <v>40</v>
      </c>
      <c r="D37" s="9">
        <v>18</v>
      </c>
      <c r="E37" s="18">
        <v>150</v>
      </c>
      <c r="F37" s="9">
        <v>20</v>
      </c>
      <c r="G37" s="10">
        <v>25</v>
      </c>
      <c r="H37" s="22"/>
      <c r="I37" s="23"/>
    </row>
    <row r="38" spans="1:9" ht="15.75" customHeight="1">
      <c r="A38" s="11"/>
      <c r="B38" s="12"/>
      <c r="C38" s="13">
        <f>ABS(C37-C36)</f>
        <v>0</v>
      </c>
      <c r="D38" s="13">
        <f>ABS(D37-D36)</f>
        <v>2</v>
      </c>
      <c r="E38" s="13">
        <f>ABS(E37-E36)</f>
        <v>100</v>
      </c>
      <c r="F38" s="13">
        <f>ABS(F37-F36)</f>
        <v>0</v>
      </c>
      <c r="G38" s="14">
        <f>ABS(G37-G36)</f>
        <v>0</v>
      </c>
      <c r="H38" s="24">
        <f>SUM(C38:G38)</f>
        <v>102</v>
      </c>
      <c r="I38" s="25">
        <f>H38/I36</f>
        <v>0.6580645161290323</v>
      </c>
    </row>
    <row r="39" spans="1:9" ht="15.75" customHeight="1">
      <c r="A39" s="3" t="s">
        <v>25</v>
      </c>
      <c r="B39" s="4" t="s">
        <v>1</v>
      </c>
      <c r="C39" s="5">
        <v>60</v>
      </c>
      <c r="D39" s="5">
        <v>90</v>
      </c>
      <c r="E39" s="5">
        <v>45</v>
      </c>
      <c r="F39" s="5">
        <v>45</v>
      </c>
      <c r="G39" s="6">
        <v>20</v>
      </c>
      <c r="H39" s="20"/>
      <c r="I39" s="21">
        <f>SUM(C39:G39)</f>
        <v>260</v>
      </c>
    </row>
    <row r="40" spans="1:9" ht="15.75" customHeight="1">
      <c r="A40" s="7" t="s">
        <v>26</v>
      </c>
      <c r="B40" s="8" t="s">
        <v>0</v>
      </c>
      <c r="C40" s="9">
        <v>58</v>
      </c>
      <c r="D40" s="9">
        <v>90</v>
      </c>
      <c r="E40" s="18">
        <v>145</v>
      </c>
      <c r="F40" s="9">
        <v>50</v>
      </c>
      <c r="G40" s="10">
        <v>22</v>
      </c>
      <c r="H40" s="22"/>
      <c r="I40" s="23"/>
    </row>
    <row r="41" spans="1:9" ht="15.75" customHeight="1">
      <c r="A41" s="11"/>
      <c r="B41" s="12"/>
      <c r="C41" s="13">
        <f>ABS(C40-C39)</f>
        <v>2</v>
      </c>
      <c r="D41" s="13">
        <f>ABS(D40-D39)</f>
        <v>0</v>
      </c>
      <c r="E41" s="13">
        <f>ABS(E40-E39)</f>
        <v>100</v>
      </c>
      <c r="F41" s="13">
        <f>ABS(F40-F39)</f>
        <v>5</v>
      </c>
      <c r="G41" s="14">
        <f>ABS(G40-G39)</f>
        <v>2</v>
      </c>
      <c r="H41" s="24">
        <f>SUM(C41:G41)</f>
        <v>109</v>
      </c>
      <c r="I41" s="25">
        <f>H41/I39</f>
        <v>0.41923076923076924</v>
      </c>
    </row>
    <row r="42" spans="1:9" ht="15.75" customHeight="1">
      <c r="A42" s="3" t="s">
        <v>27</v>
      </c>
      <c r="B42" s="4" t="s">
        <v>1</v>
      </c>
      <c r="C42" s="5">
        <v>40</v>
      </c>
      <c r="D42" s="5">
        <v>30</v>
      </c>
      <c r="E42" s="5">
        <v>45</v>
      </c>
      <c r="F42" s="5">
        <v>18</v>
      </c>
      <c r="G42" s="6">
        <v>20</v>
      </c>
      <c r="H42" s="20"/>
      <c r="I42" s="21">
        <f>SUM(C42:G42)</f>
        <v>153</v>
      </c>
    </row>
    <row r="43" spans="1:9" ht="15.75" customHeight="1">
      <c r="A43" s="11" t="s">
        <v>28</v>
      </c>
      <c r="B43" s="8" t="s">
        <v>0</v>
      </c>
      <c r="C43" s="9">
        <v>45</v>
      </c>
      <c r="D43" s="9">
        <v>25</v>
      </c>
      <c r="E43" s="9">
        <v>68</v>
      </c>
      <c r="F43" s="9">
        <v>25</v>
      </c>
      <c r="G43" s="10">
        <v>22</v>
      </c>
      <c r="H43" s="22"/>
      <c r="I43" s="23"/>
    </row>
    <row r="44" spans="1:9" ht="15.75" customHeight="1">
      <c r="A44" s="11"/>
      <c r="B44" s="12"/>
      <c r="C44" s="13">
        <f>ABS(C43-C42)</f>
        <v>5</v>
      </c>
      <c r="D44" s="13">
        <f>ABS(D43-D42)</f>
        <v>5</v>
      </c>
      <c r="E44" s="13">
        <f>ABS(E43-E42)</f>
        <v>23</v>
      </c>
      <c r="F44" s="13">
        <f>ABS(F43-F42)</f>
        <v>7</v>
      </c>
      <c r="G44" s="14">
        <f>ABS(G43-G42)</f>
        <v>2</v>
      </c>
      <c r="H44" s="24">
        <f>SUM(C44:G44)</f>
        <v>42</v>
      </c>
      <c r="I44" s="25">
        <f>H44/I42</f>
        <v>0.27450980392156865</v>
      </c>
    </row>
    <row r="45" spans="1:9" ht="15.75" customHeight="1">
      <c r="A45" s="16" t="s">
        <v>8</v>
      </c>
      <c r="B45" s="4" t="s">
        <v>1</v>
      </c>
      <c r="C45" s="5">
        <v>80</v>
      </c>
      <c r="D45" s="5">
        <v>20</v>
      </c>
      <c r="E45" s="5">
        <v>60</v>
      </c>
      <c r="F45" s="5">
        <v>25</v>
      </c>
      <c r="G45" s="6">
        <v>30</v>
      </c>
      <c r="H45" s="20"/>
      <c r="I45" s="21">
        <f>SUM(C45:G45)</f>
        <v>215</v>
      </c>
    </row>
    <row r="46" spans="1:9" ht="15.75" customHeight="1">
      <c r="A46" s="17" t="s">
        <v>7</v>
      </c>
      <c r="B46" s="8" t="s">
        <v>0</v>
      </c>
      <c r="C46" s="9">
        <v>70</v>
      </c>
      <c r="D46" s="9">
        <v>10</v>
      </c>
      <c r="E46" s="18">
        <v>160</v>
      </c>
      <c r="F46" s="9">
        <v>25</v>
      </c>
      <c r="G46" s="10">
        <v>40</v>
      </c>
      <c r="H46" s="22"/>
      <c r="I46" s="23"/>
    </row>
    <row r="47" spans="1:9" ht="15.75" customHeight="1">
      <c r="A47" s="11"/>
      <c r="B47" s="12"/>
      <c r="C47" s="13">
        <f>ABS(C46-C45)</f>
        <v>10</v>
      </c>
      <c r="D47" s="13">
        <f>ABS(D46-D45)</f>
        <v>10</v>
      </c>
      <c r="E47" s="13">
        <f>ABS(E46-E45)</f>
        <v>100</v>
      </c>
      <c r="F47" s="13">
        <f>ABS(F46-F45)</f>
        <v>0</v>
      </c>
      <c r="G47" s="14">
        <f>ABS(G46-G45)</f>
        <v>10</v>
      </c>
      <c r="H47" s="24">
        <f>SUM(C47:G47)</f>
        <v>130</v>
      </c>
      <c r="I47" s="25">
        <f>H47/I45</f>
        <v>0.6046511627906976</v>
      </c>
    </row>
    <row r="48" spans="1:9" ht="15.75" customHeight="1">
      <c r="A48" s="3" t="s">
        <v>38</v>
      </c>
      <c r="B48" s="4" t="s">
        <v>1</v>
      </c>
      <c r="C48" s="5">
        <v>25</v>
      </c>
      <c r="D48" s="5">
        <v>30</v>
      </c>
      <c r="E48" s="5">
        <v>25</v>
      </c>
      <c r="F48" s="5">
        <v>20</v>
      </c>
      <c r="G48" s="6">
        <v>25</v>
      </c>
      <c r="H48" s="20"/>
      <c r="I48" s="21">
        <f>SUM(C48:G48)</f>
        <v>125</v>
      </c>
    </row>
    <row r="49" spans="1:9" ht="15.75" customHeight="1">
      <c r="A49" s="7" t="s">
        <v>35</v>
      </c>
      <c r="B49" s="8" t="s">
        <v>0</v>
      </c>
      <c r="C49" s="9">
        <v>30</v>
      </c>
      <c r="D49" s="9">
        <v>80</v>
      </c>
      <c r="E49" s="9">
        <v>110</v>
      </c>
      <c r="F49" s="9">
        <v>20</v>
      </c>
      <c r="G49" s="10">
        <v>20</v>
      </c>
      <c r="H49" s="22"/>
      <c r="I49" s="23"/>
    </row>
    <row r="50" spans="1:9" ht="15.75" customHeight="1">
      <c r="A50" s="11"/>
      <c r="B50" s="12"/>
      <c r="C50" s="13">
        <f>ABS(C49-C48)</f>
        <v>5</v>
      </c>
      <c r="D50" s="13">
        <f>ABS(D49-D48)</f>
        <v>50</v>
      </c>
      <c r="E50" s="13">
        <f>ABS(E49-E48)</f>
        <v>85</v>
      </c>
      <c r="F50" s="13">
        <f>ABS(F49-F48)</f>
        <v>0</v>
      </c>
      <c r="G50" s="14">
        <f>ABS(G49-G48)</f>
        <v>5</v>
      </c>
      <c r="H50" s="24">
        <f>SUM(C50:G50)</f>
        <v>145</v>
      </c>
      <c r="I50" s="25">
        <f>H50/I48</f>
        <v>1.16</v>
      </c>
    </row>
    <row r="51" spans="1:9" ht="15.75" customHeight="1">
      <c r="A51" s="3" t="s">
        <v>36</v>
      </c>
      <c r="B51" s="4" t="s">
        <v>1</v>
      </c>
      <c r="C51" s="5">
        <v>45</v>
      </c>
      <c r="D51" s="5">
        <v>35</v>
      </c>
      <c r="E51" s="5">
        <v>35</v>
      </c>
      <c r="F51" s="5">
        <v>15</v>
      </c>
      <c r="G51" s="6">
        <v>20</v>
      </c>
      <c r="H51" s="20"/>
      <c r="I51" s="21">
        <f>SUM(C51:G51)</f>
        <v>150</v>
      </c>
    </row>
    <row r="52" spans="1:9" ht="15.75" customHeight="1">
      <c r="A52" s="7" t="s">
        <v>37</v>
      </c>
      <c r="B52" s="8" t="s">
        <v>0</v>
      </c>
      <c r="C52" s="9">
        <v>35</v>
      </c>
      <c r="D52" s="9">
        <v>30</v>
      </c>
      <c r="E52" s="9">
        <v>40</v>
      </c>
      <c r="F52" s="9">
        <v>15</v>
      </c>
      <c r="G52" s="10">
        <v>20</v>
      </c>
      <c r="H52" s="22"/>
      <c r="I52" s="23"/>
    </row>
    <row r="53" spans="1:9" ht="15.75" customHeight="1">
      <c r="A53" s="11"/>
      <c r="B53" s="12"/>
      <c r="C53" s="13">
        <f>ABS(C52-C51)</f>
        <v>10</v>
      </c>
      <c r="D53" s="13">
        <f>ABS(D52-D51)</f>
        <v>5</v>
      </c>
      <c r="E53" s="13">
        <f>ABS(E52-E51)</f>
        <v>5</v>
      </c>
      <c r="F53" s="13">
        <f>ABS(F52-F51)</f>
        <v>0</v>
      </c>
      <c r="G53" s="14">
        <f>ABS(G52-G51)</f>
        <v>0</v>
      </c>
      <c r="H53" s="22">
        <f>SUM(C53:G53)</f>
        <v>20</v>
      </c>
      <c r="I53" s="27">
        <f>H53/I51</f>
        <v>0.13333333333333333</v>
      </c>
    </row>
    <row r="54" spans="1:9" ht="15.75" customHeight="1">
      <c r="A54" s="3"/>
      <c r="B54" s="4"/>
      <c r="C54" s="5"/>
      <c r="D54" s="5"/>
      <c r="E54" s="5"/>
      <c r="F54" s="5"/>
      <c r="G54" s="6"/>
      <c r="H54" s="20"/>
      <c r="I54" s="21"/>
    </row>
    <row r="55" spans="1:9" ht="15.75" customHeight="1">
      <c r="A55" s="7"/>
      <c r="B55" s="8"/>
      <c r="C55" s="9"/>
      <c r="D55" s="9"/>
      <c r="E55" s="9"/>
      <c r="F55" s="9"/>
      <c r="G55" s="10"/>
      <c r="H55" s="22"/>
      <c r="I55" s="23"/>
    </row>
    <row r="56" spans="1:9" ht="15.75" customHeight="1">
      <c r="A56" s="11"/>
      <c r="B56" s="12"/>
      <c r="C56" s="13"/>
      <c r="D56" s="13"/>
      <c r="E56" s="13"/>
      <c r="F56" s="13"/>
      <c r="G56" s="14"/>
      <c r="H56" s="24"/>
      <c r="I56" s="26"/>
    </row>
    <row r="57" spans="1:9" ht="15.75" customHeight="1">
      <c r="A57" s="3"/>
      <c r="B57" s="4"/>
      <c r="C57" s="5"/>
      <c r="D57" s="5"/>
      <c r="E57" s="5"/>
      <c r="F57" s="5"/>
      <c r="G57" s="6"/>
      <c r="H57" s="20"/>
      <c r="I57" s="21"/>
    </row>
    <row r="58" spans="1:9" ht="15.75" customHeight="1">
      <c r="A58" s="7"/>
      <c r="B58" s="8"/>
      <c r="C58" s="9"/>
      <c r="D58" s="9"/>
      <c r="E58" s="9"/>
      <c r="F58" s="9"/>
      <c r="G58" s="10"/>
      <c r="H58" s="22"/>
      <c r="I58" s="23"/>
    </row>
    <row r="59" spans="1:9" ht="15.75" customHeight="1">
      <c r="A59" s="11"/>
      <c r="B59" s="12"/>
      <c r="C59" s="13"/>
      <c r="D59" s="13"/>
      <c r="E59" s="13"/>
      <c r="F59" s="13"/>
      <c r="G59" s="14"/>
      <c r="H59" s="24"/>
      <c r="I59" s="26"/>
    </row>
  </sheetData>
  <printOptions gridLines="1"/>
  <pageMargins left="1.25" right="0.5" top="0.5" bottom="0.5" header="0.5" footer="0.5"/>
  <pageSetup fitToHeight="1" fitToWidth="1"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User</cp:lastModifiedBy>
  <cp:lastPrinted>2005-02-17T13:06:24Z</cp:lastPrinted>
  <dcterms:created xsi:type="dcterms:W3CDTF">2000-03-14T01:54:47Z</dcterms:created>
  <dcterms:modified xsi:type="dcterms:W3CDTF">2005-02-17T13:06:29Z</dcterms:modified>
  <cp:category/>
  <cp:version/>
  <cp:contentType/>
  <cp:contentStatus/>
</cp:coreProperties>
</file>